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735" yWindow="690" windowWidth="19110" windowHeight="10140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6" l="1"/>
  <c r="G75" i="6"/>
  <c r="G74" i="6"/>
  <c r="G73" i="6"/>
  <c r="G72" i="6"/>
  <c r="G71" i="6"/>
  <c r="G70" i="6"/>
  <c r="G69" i="6" s="1"/>
  <c r="G68" i="6"/>
  <c r="G65" i="6" s="1"/>
  <c r="G67" i="6"/>
  <c r="G66" i="6"/>
  <c r="G64" i="6"/>
  <c r="G63" i="6"/>
  <c r="G62" i="6"/>
  <c r="G61" i="6"/>
  <c r="G60" i="6"/>
  <c r="G59" i="6"/>
  <c r="G58" i="6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12" i="6"/>
  <c r="G11" i="6"/>
  <c r="G10" i="6"/>
  <c r="G9" i="6"/>
  <c r="G8" i="6"/>
  <c r="G7" i="6"/>
  <c r="G6" i="6"/>
  <c r="G57" i="6"/>
  <c r="F57" i="6"/>
  <c r="E57" i="6"/>
  <c r="D57" i="6"/>
  <c r="C57" i="6"/>
  <c r="B57" i="6"/>
  <c r="F65" i="6"/>
  <c r="E65" i="6"/>
  <c r="D65" i="6"/>
  <c r="C65" i="6"/>
  <c r="B65" i="6"/>
  <c r="F69" i="6"/>
  <c r="E69" i="6"/>
  <c r="D69" i="6"/>
  <c r="C69" i="6"/>
  <c r="B69" i="6"/>
  <c r="G53" i="6" l="1"/>
  <c r="F53" i="6"/>
  <c r="F77" i="6" s="1"/>
  <c r="E53" i="6"/>
  <c r="E77" i="6" s="1"/>
  <c r="D53" i="6"/>
  <c r="C53" i="6"/>
  <c r="C77" i="6" s="1"/>
  <c r="B53" i="6"/>
  <c r="G43" i="6"/>
  <c r="F43" i="6"/>
  <c r="E43" i="6"/>
  <c r="D43" i="6"/>
  <c r="D77" i="6" s="1"/>
  <c r="C43" i="6"/>
  <c r="B43" i="6"/>
  <c r="G33" i="6"/>
  <c r="F33" i="6"/>
  <c r="E33" i="6"/>
  <c r="D33" i="6"/>
  <c r="C33" i="6"/>
  <c r="B33" i="6"/>
  <c r="B77" i="6" s="1"/>
  <c r="G23" i="6"/>
  <c r="F23" i="6"/>
  <c r="E23" i="6"/>
  <c r="D23" i="6"/>
  <c r="C23" i="6"/>
  <c r="B23" i="6"/>
  <c r="G13" i="6"/>
  <c r="F13" i="6"/>
  <c r="E13" i="6"/>
  <c r="D13" i="6"/>
  <c r="C13" i="6"/>
  <c r="B13" i="6"/>
  <c r="G5" i="6"/>
  <c r="F5" i="6"/>
  <c r="E5" i="6"/>
  <c r="D5" i="6"/>
  <c r="C5" i="6"/>
  <c r="B5" i="6"/>
  <c r="G77" i="6" l="1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<sst xmlns="http://schemas.openxmlformats.org/spreadsheetml/2006/main" count="88" uniqueCount="88">
  <si>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</si>
  <si>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</si>
  <si>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</si>
  <si>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</si>
  <si>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</si>
  <si>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</si>
  <si>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</si>
  <si>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</si>
  <si>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</si>
  <si>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</si>
  <si>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</si>
  <si>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</si>
  <si>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</si>
  <si>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</si>
  <si>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</si>
  <si>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</si>
  <si>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</si>
  <si>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</si>
  <si>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</si>
  <si>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</si>
  <si>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</si>
  <si>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</si>
  <si>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</si>
  <si>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</si>
  <si>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</si>
  <si>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</si>
  <si>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</si>
  <si>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</si>
  <si>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</si>
  <si>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</si>
  <si>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</si>
  <si>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</si>
  <si>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</si>
  <si>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</si>
  <si>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</si>
  <si>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</si>
  <si>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</si>
  <si>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</si>
  <si>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</si>
  <si>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</si>
  <si>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</si>
  <si>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</si>
  <si>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</si>
  <si>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</si>
  <si>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</si>
  <si>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</si>
  <si>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</si>
  <si>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</si>
  <si>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</si>
  <si>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</si>
  <si>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</si>
  <si>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</si>
  <si>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</si>
  <si>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</si>
  <si>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</si>
  <si>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</si>
  <si>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</si>
  <si>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</si>
  <si>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</si>
  <si>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</si>
  <si>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</si>
  <si>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</si>
  <si>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</si>
  <si>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</si>
  <si>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</si>
  <si>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</si>
  <si>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</si>
  <si>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</si>
  <si>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</si>
  <si>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</si>
  <si>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</si>
  <si>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</si>
  <si>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</si>
  <si>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</si>
  <si>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</si>
  <si>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</si>
  <si>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</si>
  <si>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</si>
  <si>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</si>
  <si>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</si>
  <si>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</si>
  <si>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</si>
  <si>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</si>
  <si>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 xml:space="preserve">TESORERA MUNICIPAL               </t>
  </si>
  <si>
    <t>C.P. GRACIELA RODRÍGUEZ FLORES</t>
  </si>
  <si>
    <t xml:space="preserve">PRESIDENTE MUNICIPAL INTERINO                                                                                            </t>
  </si>
  <si>
    <t>MTRO. JORGE DANIEL JIMÉNEZ LONA</t>
  </si>
  <si>
    <t>Municipio de León
Estado Analítico del Ejercicio del Presupuesto de Egresos
Clasificación por Objeto del Gasto (Capítulo y Concepto)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</si>
</sst>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11" xfId="16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166" fontId="6" fillId="0" borderId="9" xfId="16" applyNumberFormat="1" applyFont="1" applyBorder="1" applyProtection="1">
      <protection locked="0"/>
    </xf>
    <xf numFmtId="166" fontId="6" fillId="0" borderId="11" xfId="16" applyNumberFormat="1" applyFont="1" applyBorder="1" applyProtection="1">
      <protection locked="0"/>
    </xf>
    <xf numFmtId="166" fontId="2" fillId="0" borderId="10" xfId="16" applyNumberFormat="1" applyFont="1" applyBorder="1" applyProtection="1">
      <protection locked="0"/>
    </xf>
    <xf numFmtId="166" fontId="6" fillId="0" borderId="10" xfId="16" applyNumberFormat="1" applyFont="1" applyBorder="1" applyProtection="1">
      <protection locked="0"/>
    </xf>
    <xf numFmtId="166" fontId="6" fillId="0" borderId="4" xfId="16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3" t="s">
        <v>87</v>
      </c>
      <c r="B1" s="24"/>
      <c r="C1" s="24"/>
      <c r="D1" s="24"/>
      <c r="E1" s="24"/>
      <c r="F1" s="24"/>
      <c r="G1" s="25"/>
    </row>
    <row r="2" spans="1:7" x14ac:dyDescent="0.2">
      <c r="A2" s="12"/>
      <c r="B2" s="4" t="s">
        <v>0</v>
      </c>
      <c r="C2" s="5"/>
      <c r="D2" s="5"/>
      <c r="E2" s="5"/>
      <c r="F2" s="6"/>
      <c r="G2" s="26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7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 t="s">
        <v>10</v>
      </c>
      <c r="B5" s="18">
        <f>SUM(B6:B12)</f>
        <v>3352381234.6000004</v>
      </c>
      <c r="C5" s="18">
        <f t="shared" ref="C5:G5" si="0">SUM(C6:C12)</f>
        <v>0</v>
      </c>
      <c r="D5" s="18">
        <f t="shared" si="0"/>
        <v>3352381234.5999994</v>
      </c>
      <c r="E5" s="18">
        <f t="shared" si="0"/>
        <v>665333077.31999993</v>
      </c>
      <c r="F5" s="18">
        <f t="shared" si="0"/>
        <v>638578617.41999996</v>
      </c>
      <c r="G5" s="18">
        <f t="shared" si="0"/>
        <v>2687048157.2800002</v>
      </c>
    </row>
    <row r="6" spans="1:7" x14ac:dyDescent="0.2">
      <c r="A6" s="15" t="s">
        <v>11</v>
      </c>
      <c r="B6" s="11">
        <v>1468998160.4400001</v>
      </c>
      <c r="C6" s="11">
        <v>-78267685.579999998</v>
      </c>
      <c r="D6" s="11">
        <v>1390730474.8599999</v>
      </c>
      <c r="E6" s="11">
        <v>290145018.54000002</v>
      </c>
      <c r="F6" s="11">
        <v>289907032.75</v>
      </c>
      <c r="G6" s="11">
        <f>D6-E6</f>
        <v>1100585456.3199999</v>
      </c>
    </row>
    <row r="7" spans="1:7" x14ac:dyDescent="0.2">
      <c r="A7" s="15" t="s">
        <v>12</v>
      </c>
      <c r="B7" s="11">
        <v>21000000</v>
      </c>
      <c r="C7" s="11">
        <v>2839162.77</v>
      </c>
      <c r="D7" s="11">
        <v>23839162.77</v>
      </c>
      <c r="E7" s="11">
        <v>11973877.529999999</v>
      </c>
      <c r="F7" s="11">
        <v>11973877.529999999</v>
      </c>
      <c r="G7" s="11">
        <f t="shared" ref="G7:G12" si="1">D7-E7</f>
        <v>11865285.24</v>
      </c>
    </row>
    <row r="8" spans="1:7" x14ac:dyDescent="0.2">
      <c r="A8" s="15" t="s">
        <v>13</v>
      </c>
      <c r="B8" s="11">
        <v>308231399.16000003</v>
      </c>
      <c r="C8" s="11">
        <v>-1449390.0800000001</v>
      </c>
      <c r="D8" s="11">
        <v>306782009.07999998</v>
      </c>
      <c r="E8" s="11">
        <v>29782267.550000001</v>
      </c>
      <c r="F8" s="11">
        <v>29685697.890000001</v>
      </c>
      <c r="G8" s="11">
        <f t="shared" si="1"/>
        <v>276999741.52999997</v>
      </c>
    </row>
    <row r="9" spans="1:7" x14ac:dyDescent="0.2">
      <c r="A9" s="15" t="s">
        <v>14</v>
      </c>
      <c r="B9" s="11">
        <v>689221139.57000005</v>
      </c>
      <c r="C9" s="11">
        <v>-17721656.129999999</v>
      </c>
      <c r="D9" s="11">
        <v>671499483.44000006</v>
      </c>
      <c r="E9" s="11">
        <v>135942309.78999999</v>
      </c>
      <c r="F9" s="11">
        <v>112499303.92</v>
      </c>
      <c r="G9" s="11">
        <f t="shared" si="1"/>
        <v>535557173.6500001</v>
      </c>
    </row>
    <row r="10" spans="1:7" x14ac:dyDescent="0.2">
      <c r="A10" s="15" t="s">
        <v>15</v>
      </c>
      <c r="B10" s="11">
        <v>844930535.50999999</v>
      </c>
      <c r="C10" s="11">
        <v>94599569.019999996</v>
      </c>
      <c r="D10" s="11">
        <v>939530104.52999997</v>
      </c>
      <c r="E10" s="11">
        <v>197489603.91</v>
      </c>
      <c r="F10" s="11">
        <v>194512705.33000001</v>
      </c>
      <c r="G10" s="11">
        <f t="shared" si="1"/>
        <v>742040500.62</v>
      </c>
    </row>
    <row r="11" spans="1:7" x14ac:dyDescent="0.2">
      <c r="A11" s="15" t="s">
        <v>16</v>
      </c>
      <c r="B11" s="11">
        <v>19999999.920000002</v>
      </c>
      <c r="C11" s="11">
        <v>0</v>
      </c>
      <c r="D11" s="11">
        <v>19999999.920000002</v>
      </c>
      <c r="E11" s="11">
        <v>0</v>
      </c>
      <c r="F11" s="11">
        <v>0</v>
      </c>
      <c r="G11" s="11">
        <f t="shared" si="1"/>
        <v>19999999.920000002</v>
      </c>
    </row>
    <row r="12" spans="1:7" x14ac:dyDescent="0.2">
      <c r="A12" s="15" t="s">
        <v>17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0</v>
      </c>
    </row>
    <row r="13" spans="1:7" x14ac:dyDescent="0.2">
      <c r="A13" s="7" t="s">
        <v>80</v>
      </c>
      <c r="B13" s="19">
        <f>SUM(B14:B22)</f>
        <v>378780686.99000001</v>
      </c>
      <c r="C13" s="19">
        <f t="shared" ref="C13:G13" si="2">SUM(C14:C22)</f>
        <v>128795764.10000001</v>
      </c>
      <c r="D13" s="19">
        <f t="shared" si="2"/>
        <v>507576451.08999997</v>
      </c>
      <c r="E13" s="19">
        <f t="shared" si="2"/>
        <v>58737637.210000001</v>
      </c>
      <c r="F13" s="19">
        <f t="shared" si="2"/>
        <v>47985679.340000004</v>
      </c>
      <c r="G13" s="19">
        <f t="shared" si="2"/>
        <v>448838813.88000005</v>
      </c>
    </row>
    <row r="14" spans="1:7" x14ac:dyDescent="0.2">
      <c r="A14" s="15" t="s">
        <v>18</v>
      </c>
      <c r="B14" s="11">
        <v>14272632.91</v>
      </c>
      <c r="C14" s="11">
        <v>4241957.62</v>
      </c>
      <c r="D14" s="11">
        <v>18514590.530000001</v>
      </c>
      <c r="E14" s="11">
        <v>1360744.56</v>
      </c>
      <c r="F14" s="11">
        <v>767093.98</v>
      </c>
      <c r="G14" s="11">
        <f t="shared" ref="G14:G22" si="3">D14-E14</f>
        <v>17153845.970000003</v>
      </c>
    </row>
    <row r="15" spans="1:7" x14ac:dyDescent="0.2">
      <c r="A15" s="15" t="s">
        <v>19</v>
      </c>
      <c r="B15" s="11">
        <v>20743474.93</v>
      </c>
      <c r="C15" s="11">
        <v>8178654.4100000001</v>
      </c>
      <c r="D15" s="11">
        <v>28922129.34</v>
      </c>
      <c r="E15" s="11">
        <v>2115569.98</v>
      </c>
      <c r="F15" s="11">
        <v>1742389.97</v>
      </c>
      <c r="G15" s="11">
        <f t="shared" si="3"/>
        <v>26806559.359999999</v>
      </c>
    </row>
    <row r="16" spans="1:7" x14ac:dyDescent="0.2">
      <c r="A16" s="15" t="s">
        <v>20</v>
      </c>
      <c r="B16" s="11">
        <v>930780</v>
      </c>
      <c r="C16" s="11">
        <v>332166.48</v>
      </c>
      <c r="D16" s="11">
        <v>1262946.48</v>
      </c>
      <c r="E16" s="11">
        <v>306397.5</v>
      </c>
      <c r="F16" s="11">
        <v>306397.5</v>
      </c>
      <c r="G16" s="11">
        <f t="shared" si="3"/>
        <v>956548.98</v>
      </c>
    </row>
    <row r="17" spans="1:7" x14ac:dyDescent="0.2">
      <c r="A17" s="15" t="s">
        <v>21</v>
      </c>
      <c r="B17" s="11">
        <v>35783093.950000003</v>
      </c>
      <c r="C17" s="11">
        <v>28630683.969999999</v>
      </c>
      <c r="D17" s="11">
        <v>64413777.920000002</v>
      </c>
      <c r="E17" s="11">
        <v>3147908.22</v>
      </c>
      <c r="F17" s="11">
        <v>1278283.99</v>
      </c>
      <c r="G17" s="11">
        <f t="shared" si="3"/>
        <v>61265869.700000003</v>
      </c>
    </row>
    <row r="18" spans="1:7" x14ac:dyDescent="0.2">
      <c r="A18" s="15" t="s">
        <v>22</v>
      </c>
      <c r="B18" s="11">
        <v>19756300.68</v>
      </c>
      <c r="C18" s="11">
        <v>1777031.03</v>
      </c>
      <c r="D18" s="11">
        <v>21533331.710000001</v>
      </c>
      <c r="E18" s="11">
        <v>1191452.78</v>
      </c>
      <c r="F18" s="11">
        <v>1185943.48</v>
      </c>
      <c r="G18" s="11">
        <f t="shared" si="3"/>
        <v>20341878.93</v>
      </c>
    </row>
    <row r="19" spans="1:7" x14ac:dyDescent="0.2">
      <c r="A19" s="15" t="s">
        <v>23</v>
      </c>
      <c r="B19" s="11">
        <v>184431864.28</v>
      </c>
      <c r="C19" s="11">
        <v>62202798.359999999</v>
      </c>
      <c r="D19" s="11">
        <v>246634662.63999999</v>
      </c>
      <c r="E19" s="11">
        <v>40853504.719999999</v>
      </c>
      <c r="F19" s="11">
        <v>36800634.909999996</v>
      </c>
      <c r="G19" s="11">
        <f t="shared" si="3"/>
        <v>205781157.91999999</v>
      </c>
    </row>
    <row r="20" spans="1:7" x14ac:dyDescent="0.2">
      <c r="A20" s="15" t="s">
        <v>24</v>
      </c>
      <c r="B20" s="11">
        <v>62979831.609999999</v>
      </c>
      <c r="C20" s="11">
        <v>16631263.439999999</v>
      </c>
      <c r="D20" s="11">
        <v>79611095.049999997</v>
      </c>
      <c r="E20" s="11">
        <v>2671816.67</v>
      </c>
      <c r="F20" s="11">
        <v>1158977.3899999999</v>
      </c>
      <c r="G20" s="11">
        <f t="shared" si="3"/>
        <v>76939278.379999995</v>
      </c>
    </row>
    <row r="21" spans="1:7" x14ac:dyDescent="0.2">
      <c r="A21" s="15" t="s">
        <v>25</v>
      </c>
      <c r="B21" s="11">
        <v>10257205</v>
      </c>
      <c r="C21" s="11">
        <v>2816812.09</v>
      </c>
      <c r="D21" s="11">
        <v>13074017.09</v>
      </c>
      <c r="E21" s="11">
        <v>532018.99</v>
      </c>
      <c r="F21" s="11">
        <v>245527.99</v>
      </c>
      <c r="G21" s="11">
        <f t="shared" si="3"/>
        <v>12541998.1</v>
      </c>
    </row>
    <row r="22" spans="1:7" x14ac:dyDescent="0.2">
      <c r="A22" s="15" t="s">
        <v>26</v>
      </c>
      <c r="B22" s="11">
        <v>29625503.629999999</v>
      </c>
      <c r="C22" s="11">
        <v>3984396.7</v>
      </c>
      <c r="D22" s="11">
        <v>33609900.329999998</v>
      </c>
      <c r="E22" s="11">
        <v>6558223.79</v>
      </c>
      <c r="F22" s="11">
        <v>4500430.13</v>
      </c>
      <c r="G22" s="11">
        <f t="shared" si="3"/>
        <v>27051676.539999999</v>
      </c>
    </row>
    <row r="23" spans="1:7" x14ac:dyDescent="0.2">
      <c r="A23" s="7" t="s">
        <v>27</v>
      </c>
      <c r="B23" s="19">
        <f>SUM(B24:B32)</f>
        <v>1555480532.6499999</v>
      </c>
      <c r="C23" s="19">
        <f t="shared" ref="C23:G23" si="4">SUM(C24:C32)</f>
        <v>412178637.37000006</v>
      </c>
      <c r="D23" s="19">
        <f t="shared" si="4"/>
        <v>1967659170.0199997</v>
      </c>
      <c r="E23" s="19">
        <f t="shared" si="4"/>
        <v>234993341.94999999</v>
      </c>
      <c r="F23" s="19">
        <f t="shared" si="4"/>
        <v>199395023.91999996</v>
      </c>
      <c r="G23" s="19">
        <f t="shared" si="4"/>
        <v>1732665828.0700002</v>
      </c>
    </row>
    <row r="24" spans="1:7" x14ac:dyDescent="0.2">
      <c r="A24" s="15" t="s">
        <v>28</v>
      </c>
      <c r="B24" s="11">
        <v>304507581.72000003</v>
      </c>
      <c r="C24" s="11">
        <v>20141073.43</v>
      </c>
      <c r="D24" s="11">
        <v>324648655.14999998</v>
      </c>
      <c r="E24" s="11">
        <v>44992587.420000002</v>
      </c>
      <c r="F24" s="11">
        <v>44883688.909999996</v>
      </c>
      <c r="G24" s="11">
        <f t="shared" ref="G24:G32" si="5">D24-E24</f>
        <v>279656067.72999996</v>
      </c>
    </row>
    <row r="25" spans="1:7" x14ac:dyDescent="0.2">
      <c r="A25" s="15" t="s">
        <v>29</v>
      </c>
      <c r="B25" s="11">
        <v>112997972.23999999</v>
      </c>
      <c r="C25" s="11">
        <v>21585815.359999999</v>
      </c>
      <c r="D25" s="11">
        <v>134583787.59999999</v>
      </c>
      <c r="E25" s="11">
        <v>11274767.369999999</v>
      </c>
      <c r="F25" s="11">
        <v>8860399.4399999995</v>
      </c>
      <c r="G25" s="11">
        <f t="shared" si="5"/>
        <v>123309020.22999999</v>
      </c>
    </row>
    <row r="26" spans="1:7" x14ac:dyDescent="0.2">
      <c r="A26" s="15" t="s">
        <v>30</v>
      </c>
      <c r="B26" s="11">
        <v>183149911.77000001</v>
      </c>
      <c r="C26" s="11">
        <v>35887711.780000001</v>
      </c>
      <c r="D26" s="11">
        <v>219037623.55000001</v>
      </c>
      <c r="E26" s="11">
        <v>20275577.620000001</v>
      </c>
      <c r="F26" s="11">
        <v>18123352.66</v>
      </c>
      <c r="G26" s="11">
        <f t="shared" si="5"/>
        <v>198762045.93000001</v>
      </c>
    </row>
    <row r="27" spans="1:7" x14ac:dyDescent="0.2">
      <c r="A27" s="15" t="s">
        <v>31</v>
      </c>
      <c r="B27" s="11">
        <v>54661646.159999996</v>
      </c>
      <c r="C27" s="11">
        <v>213837.75</v>
      </c>
      <c r="D27" s="11">
        <v>54875483.909999996</v>
      </c>
      <c r="E27" s="11">
        <v>10743531.300000001</v>
      </c>
      <c r="F27" s="11">
        <v>10661523.140000001</v>
      </c>
      <c r="G27" s="11">
        <f t="shared" si="5"/>
        <v>44131952.609999999</v>
      </c>
    </row>
    <row r="28" spans="1:7" x14ac:dyDescent="0.2">
      <c r="A28" s="15" t="s">
        <v>32</v>
      </c>
      <c r="B28" s="11">
        <v>565836571.04999995</v>
      </c>
      <c r="C28" s="11">
        <v>327594405.31</v>
      </c>
      <c r="D28" s="11">
        <v>893430976.36000001</v>
      </c>
      <c r="E28" s="11">
        <v>109825746.13</v>
      </c>
      <c r="F28" s="11">
        <v>87405547.489999995</v>
      </c>
      <c r="G28" s="11">
        <f t="shared" si="5"/>
        <v>783605230.23000002</v>
      </c>
    </row>
    <row r="29" spans="1:7" x14ac:dyDescent="0.2">
      <c r="A29" s="15" t="s">
        <v>33</v>
      </c>
      <c r="B29" s="11">
        <v>112983489.05</v>
      </c>
      <c r="C29" s="11">
        <v>6191707.9699999997</v>
      </c>
      <c r="D29" s="11">
        <v>119175197.02</v>
      </c>
      <c r="E29" s="11">
        <v>15060608.27</v>
      </c>
      <c r="F29" s="11">
        <v>7710401.9500000002</v>
      </c>
      <c r="G29" s="11">
        <f t="shared" si="5"/>
        <v>104114588.75</v>
      </c>
    </row>
    <row r="30" spans="1:7" x14ac:dyDescent="0.2">
      <c r="A30" s="15" t="s">
        <v>34</v>
      </c>
      <c r="B30" s="11">
        <v>6754399.3700000001</v>
      </c>
      <c r="C30" s="11">
        <v>-232987</v>
      </c>
      <c r="D30" s="11">
        <v>6521412.3700000001</v>
      </c>
      <c r="E30" s="11">
        <v>213731.12</v>
      </c>
      <c r="F30" s="11">
        <v>189612.41</v>
      </c>
      <c r="G30" s="11">
        <f t="shared" si="5"/>
        <v>6307681.25</v>
      </c>
    </row>
    <row r="31" spans="1:7" x14ac:dyDescent="0.2">
      <c r="A31" s="15" t="s">
        <v>35</v>
      </c>
      <c r="B31" s="11">
        <v>104038830.7</v>
      </c>
      <c r="C31" s="11">
        <v>629602.36</v>
      </c>
      <c r="D31" s="11">
        <v>104668433.06</v>
      </c>
      <c r="E31" s="11">
        <v>6334115.1100000003</v>
      </c>
      <c r="F31" s="11">
        <v>5368807.7800000003</v>
      </c>
      <c r="G31" s="11">
        <f t="shared" si="5"/>
        <v>98334317.950000003</v>
      </c>
    </row>
    <row r="32" spans="1:7" x14ac:dyDescent="0.2">
      <c r="A32" s="15" t="s">
        <v>36</v>
      </c>
      <c r="B32" s="11">
        <v>110550130.59</v>
      </c>
      <c r="C32" s="11">
        <v>167470.41</v>
      </c>
      <c r="D32" s="11">
        <v>110717601</v>
      </c>
      <c r="E32" s="11">
        <v>16272677.609999999</v>
      </c>
      <c r="F32" s="11">
        <v>16191690.140000001</v>
      </c>
      <c r="G32" s="11">
        <f t="shared" si="5"/>
        <v>94444923.390000001</v>
      </c>
    </row>
    <row r="33" spans="1:7" x14ac:dyDescent="0.2">
      <c r="A33" s="7" t="s">
        <v>81</v>
      </c>
      <c r="B33" s="19">
        <f>SUM(B34:B42)</f>
        <v>1536434853.3500001</v>
      </c>
      <c r="C33" s="19">
        <f t="shared" ref="C33:G33" si="6">SUM(C34:C42)</f>
        <v>207648086.47</v>
      </c>
      <c r="D33" s="19">
        <f t="shared" si="6"/>
        <v>1744082939.8200002</v>
      </c>
      <c r="E33" s="19">
        <f t="shared" si="6"/>
        <v>416058540.07999998</v>
      </c>
      <c r="F33" s="19">
        <f t="shared" si="6"/>
        <v>318712040.68000001</v>
      </c>
      <c r="G33" s="19">
        <f t="shared" si="6"/>
        <v>1328024399.7400002</v>
      </c>
    </row>
    <row r="34" spans="1:7" x14ac:dyDescent="0.2">
      <c r="A34" s="15" t="s">
        <v>37</v>
      </c>
      <c r="B34" s="11">
        <v>23408376.329999998</v>
      </c>
      <c r="C34" s="11">
        <v>0</v>
      </c>
      <c r="D34" s="11">
        <v>23408376.329999998</v>
      </c>
      <c r="E34" s="11">
        <v>0</v>
      </c>
      <c r="F34" s="11">
        <v>0</v>
      </c>
      <c r="G34" s="11">
        <f t="shared" ref="G34:G42" si="7">D34-E34</f>
        <v>23408376.329999998</v>
      </c>
    </row>
    <row r="35" spans="1:7" x14ac:dyDescent="0.2">
      <c r="A35" s="15" t="s">
        <v>38</v>
      </c>
      <c r="B35" s="11">
        <v>1166291297</v>
      </c>
      <c r="C35" s="11">
        <v>181228614.93000001</v>
      </c>
      <c r="D35" s="11">
        <v>1347519911.9300001</v>
      </c>
      <c r="E35" s="11">
        <v>335280130.18000001</v>
      </c>
      <c r="F35" s="11">
        <v>286836582.36000001</v>
      </c>
      <c r="G35" s="11">
        <f t="shared" si="7"/>
        <v>1012239781.75</v>
      </c>
    </row>
    <row r="36" spans="1:7" x14ac:dyDescent="0.2">
      <c r="A36" s="15" t="s">
        <v>39</v>
      </c>
      <c r="B36" s="11">
        <v>109548884.40000001</v>
      </c>
      <c r="C36" s="11">
        <v>9472950</v>
      </c>
      <c r="D36" s="11">
        <v>119021834.40000001</v>
      </c>
      <c r="E36" s="11">
        <v>12130654.59</v>
      </c>
      <c r="F36" s="11">
        <v>8665971.3200000003</v>
      </c>
      <c r="G36" s="11">
        <f t="shared" si="7"/>
        <v>106891179.81</v>
      </c>
    </row>
    <row r="37" spans="1:7" x14ac:dyDescent="0.2">
      <c r="A37" s="15" t="s">
        <v>40</v>
      </c>
      <c r="B37" s="11">
        <v>235090908.22999999</v>
      </c>
      <c r="C37" s="11">
        <v>16946521.539999999</v>
      </c>
      <c r="D37" s="11">
        <v>252037429.77000001</v>
      </c>
      <c r="E37" s="11">
        <v>68248178.109999999</v>
      </c>
      <c r="F37" s="11">
        <v>22809909.800000001</v>
      </c>
      <c r="G37" s="11">
        <f t="shared" si="7"/>
        <v>183789251.66000003</v>
      </c>
    </row>
    <row r="38" spans="1:7" x14ac:dyDescent="0.2">
      <c r="A38" s="15" t="s">
        <v>41</v>
      </c>
      <c r="B38" s="11">
        <v>1795387.39</v>
      </c>
      <c r="C38" s="11">
        <v>0</v>
      </c>
      <c r="D38" s="11">
        <v>1795387.39</v>
      </c>
      <c r="E38" s="11">
        <v>373111.2</v>
      </c>
      <c r="F38" s="11">
        <v>373111.2</v>
      </c>
      <c r="G38" s="11">
        <f t="shared" si="7"/>
        <v>1422276.19</v>
      </c>
    </row>
    <row r="39" spans="1:7" x14ac:dyDescent="0.2">
      <c r="A39" s="15" t="s">
        <v>42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f t="shared" si="7"/>
        <v>0</v>
      </c>
    </row>
    <row r="40" spans="1:7" x14ac:dyDescent="0.2">
      <c r="A40" s="15" t="s">
        <v>43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f t="shared" si="7"/>
        <v>0</v>
      </c>
    </row>
    <row r="41" spans="1:7" x14ac:dyDescent="0.2">
      <c r="A41" s="15" t="s">
        <v>44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f t="shared" si="7"/>
        <v>0</v>
      </c>
    </row>
    <row r="42" spans="1:7" x14ac:dyDescent="0.2">
      <c r="A42" s="15" t="s">
        <v>45</v>
      </c>
      <c r="B42" s="11">
        <v>300000</v>
      </c>
      <c r="C42" s="11">
        <v>0</v>
      </c>
      <c r="D42" s="11">
        <v>300000</v>
      </c>
      <c r="E42" s="11">
        <v>26466</v>
      </c>
      <c r="F42" s="11">
        <v>26466</v>
      </c>
      <c r="G42" s="11">
        <f t="shared" si="7"/>
        <v>273534</v>
      </c>
    </row>
    <row r="43" spans="1:7" x14ac:dyDescent="0.2">
      <c r="A43" s="7" t="s">
        <v>82</v>
      </c>
      <c r="B43" s="19">
        <f>SUM(B44:B52)</f>
        <v>316581384.86000001</v>
      </c>
      <c r="C43" s="19">
        <f t="shared" ref="C43:G43" si="8">SUM(C44:C52)</f>
        <v>253740011.69999999</v>
      </c>
      <c r="D43" s="19">
        <f t="shared" si="8"/>
        <v>570321396.56000006</v>
      </c>
      <c r="E43" s="19">
        <f t="shared" si="8"/>
        <v>114591009.56</v>
      </c>
      <c r="F43" s="19">
        <f t="shared" si="8"/>
        <v>101470070.83</v>
      </c>
      <c r="G43" s="19">
        <f t="shared" si="8"/>
        <v>455730386.99999994</v>
      </c>
    </row>
    <row r="44" spans="1:7" x14ac:dyDescent="0.2">
      <c r="A44" s="15" t="s">
        <v>46</v>
      </c>
      <c r="B44" s="11">
        <v>40987047.810000002</v>
      </c>
      <c r="C44" s="11">
        <v>28417590.399999999</v>
      </c>
      <c r="D44" s="11">
        <v>69404638.209999993</v>
      </c>
      <c r="E44" s="11">
        <v>4612100.9800000004</v>
      </c>
      <c r="F44" s="11">
        <v>1755055.32</v>
      </c>
      <c r="G44" s="11">
        <f t="shared" ref="G44:G52" si="9">D44-E44</f>
        <v>64792537.229999989</v>
      </c>
    </row>
    <row r="45" spans="1:7" x14ac:dyDescent="0.2">
      <c r="A45" s="15" t="s">
        <v>47</v>
      </c>
      <c r="B45" s="11">
        <v>14491744.800000001</v>
      </c>
      <c r="C45" s="11">
        <v>9327183.1500000004</v>
      </c>
      <c r="D45" s="11">
        <v>23818927.949999999</v>
      </c>
      <c r="E45" s="11">
        <v>8493392.9600000009</v>
      </c>
      <c r="F45" s="11">
        <v>0</v>
      </c>
      <c r="G45" s="11">
        <f t="shared" si="9"/>
        <v>15325534.989999998</v>
      </c>
    </row>
    <row r="46" spans="1:7" x14ac:dyDescent="0.2">
      <c r="A46" s="15" t="s">
        <v>48</v>
      </c>
      <c r="B46" s="11">
        <v>3822233</v>
      </c>
      <c r="C46" s="11">
        <v>195074.08</v>
      </c>
      <c r="D46" s="11">
        <v>4017307.08</v>
      </c>
      <c r="E46" s="11">
        <v>129590.06</v>
      </c>
      <c r="F46" s="11">
        <v>129590.06</v>
      </c>
      <c r="G46" s="11">
        <f t="shared" si="9"/>
        <v>3887717.02</v>
      </c>
    </row>
    <row r="47" spans="1:7" x14ac:dyDescent="0.2">
      <c r="A47" s="15" t="s">
        <v>49</v>
      </c>
      <c r="B47" s="11">
        <v>184108134.50999999</v>
      </c>
      <c r="C47" s="11">
        <v>99080947.439999998</v>
      </c>
      <c r="D47" s="11">
        <v>283189081.94999999</v>
      </c>
      <c r="E47" s="11">
        <v>97993077.109999999</v>
      </c>
      <c r="F47" s="11">
        <v>97026277.290000007</v>
      </c>
      <c r="G47" s="11">
        <f t="shared" si="9"/>
        <v>185196004.83999997</v>
      </c>
    </row>
    <row r="48" spans="1:7" x14ac:dyDescent="0.2">
      <c r="A48" s="15" t="s">
        <v>50</v>
      </c>
      <c r="B48" s="11">
        <v>20183367.960000001</v>
      </c>
      <c r="C48" s="11">
        <v>10041467.59</v>
      </c>
      <c r="D48" s="11">
        <v>30224835.550000001</v>
      </c>
      <c r="E48" s="11">
        <v>0</v>
      </c>
      <c r="F48" s="11">
        <v>0</v>
      </c>
      <c r="G48" s="11">
        <f t="shared" si="9"/>
        <v>30224835.550000001</v>
      </c>
    </row>
    <row r="49" spans="1:7" x14ac:dyDescent="0.2">
      <c r="A49" s="15" t="s">
        <v>51</v>
      </c>
      <c r="B49" s="11">
        <v>42164626.109999999</v>
      </c>
      <c r="C49" s="11">
        <v>79335479.230000004</v>
      </c>
      <c r="D49" s="11">
        <v>121500105.34</v>
      </c>
      <c r="E49" s="11">
        <v>3360450.73</v>
      </c>
      <c r="F49" s="11">
        <v>2556750.44</v>
      </c>
      <c r="G49" s="11">
        <f t="shared" si="9"/>
        <v>118139654.61</v>
      </c>
    </row>
    <row r="50" spans="1:7" x14ac:dyDescent="0.2">
      <c r="A50" s="15" t="s">
        <v>52</v>
      </c>
      <c r="B50" s="11">
        <v>1350000</v>
      </c>
      <c r="C50" s="11">
        <v>0</v>
      </c>
      <c r="D50" s="11">
        <v>1350000</v>
      </c>
      <c r="E50" s="11">
        <v>0</v>
      </c>
      <c r="F50" s="11">
        <v>0</v>
      </c>
      <c r="G50" s="11">
        <f t="shared" si="9"/>
        <v>1350000</v>
      </c>
    </row>
    <row r="51" spans="1:7" x14ac:dyDescent="0.2">
      <c r="A51" s="15" t="s">
        <v>53</v>
      </c>
      <c r="B51" s="11">
        <v>0</v>
      </c>
      <c r="C51" s="11">
        <v>15536446.4</v>
      </c>
      <c r="D51" s="11">
        <v>15536446.4</v>
      </c>
      <c r="E51" s="11">
        <v>0</v>
      </c>
      <c r="F51" s="11">
        <v>0</v>
      </c>
      <c r="G51" s="11">
        <f t="shared" si="9"/>
        <v>15536446.4</v>
      </c>
    </row>
    <row r="52" spans="1:7" x14ac:dyDescent="0.2">
      <c r="A52" s="15" t="s">
        <v>54</v>
      </c>
      <c r="B52" s="11">
        <v>9474230.6699999999</v>
      </c>
      <c r="C52" s="11">
        <v>11805823.41</v>
      </c>
      <c r="D52" s="11">
        <v>21280054.079999998</v>
      </c>
      <c r="E52" s="11">
        <v>2397.7199999999998</v>
      </c>
      <c r="F52" s="11">
        <v>2397.7199999999998</v>
      </c>
      <c r="G52" s="11">
        <f t="shared" si="9"/>
        <v>21277656.359999999</v>
      </c>
    </row>
    <row r="53" spans="1:7" x14ac:dyDescent="0.2">
      <c r="A53" s="7" t="s">
        <v>55</v>
      </c>
      <c r="B53" s="19">
        <f>SUM(B54:B56)</f>
        <v>746664965.95000005</v>
      </c>
      <c r="C53" s="19">
        <f t="shared" ref="C53:G53" si="10">SUM(C54:C56)</f>
        <v>2683230370.3199997</v>
      </c>
      <c r="D53" s="19">
        <f t="shared" si="10"/>
        <v>3429895336.27</v>
      </c>
      <c r="E53" s="19">
        <f t="shared" si="10"/>
        <v>276166597.19</v>
      </c>
      <c r="F53" s="19">
        <f t="shared" si="10"/>
        <v>230728818.01999998</v>
      </c>
      <c r="G53" s="19">
        <f t="shared" si="10"/>
        <v>3153728739.0799999</v>
      </c>
    </row>
    <row r="54" spans="1:7" x14ac:dyDescent="0.2">
      <c r="A54" s="15" t="s">
        <v>56</v>
      </c>
      <c r="B54" s="11">
        <v>518437251.61000001</v>
      </c>
      <c r="C54" s="11">
        <v>1559449875.22</v>
      </c>
      <c r="D54" s="11">
        <v>2077887126.8299999</v>
      </c>
      <c r="E54" s="11">
        <v>180123427.97999999</v>
      </c>
      <c r="F54" s="11">
        <v>138108525.88</v>
      </c>
      <c r="G54" s="11">
        <f t="shared" ref="G54:G56" si="11">D54-E54</f>
        <v>1897763698.8499999</v>
      </c>
    </row>
    <row r="55" spans="1:7" x14ac:dyDescent="0.2">
      <c r="A55" s="15" t="s">
        <v>57</v>
      </c>
      <c r="B55" s="11">
        <v>228227714.34</v>
      </c>
      <c r="C55" s="11">
        <v>1123780495.0999999</v>
      </c>
      <c r="D55" s="11">
        <v>1352008209.4400001</v>
      </c>
      <c r="E55" s="11">
        <v>96043169.209999993</v>
      </c>
      <c r="F55" s="11">
        <v>92620292.140000001</v>
      </c>
      <c r="G55" s="11">
        <f t="shared" si="11"/>
        <v>1255965040.23</v>
      </c>
    </row>
    <row r="56" spans="1:7" x14ac:dyDescent="0.2">
      <c r="A56" s="15" t="s">
        <v>58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f t="shared" si="11"/>
        <v>0</v>
      </c>
    </row>
    <row r="57" spans="1:7" x14ac:dyDescent="0.2">
      <c r="A57" s="7" t="s">
        <v>78</v>
      </c>
      <c r="B57" s="19">
        <f>SUM(B58:B64)</f>
        <v>485885748.63999999</v>
      </c>
      <c r="C57" s="19">
        <f t="shared" ref="C57:G57" si="12">SUM(C58:C64)</f>
        <v>-394413592.29000002</v>
      </c>
      <c r="D57" s="19">
        <f t="shared" si="12"/>
        <v>91472156.349999994</v>
      </c>
      <c r="E57" s="19">
        <f t="shared" si="12"/>
        <v>0</v>
      </c>
      <c r="F57" s="19">
        <f t="shared" si="12"/>
        <v>0</v>
      </c>
      <c r="G57" s="19">
        <f t="shared" si="12"/>
        <v>91472156.349999994</v>
      </c>
    </row>
    <row r="58" spans="1:7" x14ac:dyDescent="0.2">
      <c r="A58" s="15" t="s">
        <v>59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f t="shared" ref="G58:G64" si="13">D58-E58</f>
        <v>0</v>
      </c>
    </row>
    <row r="59" spans="1:7" x14ac:dyDescent="0.2">
      <c r="A59" s="15" t="s">
        <v>60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f t="shared" si="13"/>
        <v>0</v>
      </c>
    </row>
    <row r="60" spans="1:7" x14ac:dyDescent="0.2">
      <c r="A60" s="15" t="s">
        <v>61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f t="shared" si="13"/>
        <v>0</v>
      </c>
    </row>
    <row r="61" spans="1:7" x14ac:dyDescent="0.2">
      <c r="A61" s="15" t="s">
        <v>62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f t="shared" si="13"/>
        <v>0</v>
      </c>
    </row>
    <row r="62" spans="1:7" x14ac:dyDescent="0.2">
      <c r="A62" s="15" t="s">
        <v>63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f t="shared" si="13"/>
        <v>0</v>
      </c>
    </row>
    <row r="63" spans="1:7" x14ac:dyDescent="0.2">
      <c r="A63" s="15" t="s">
        <v>64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f t="shared" si="13"/>
        <v>0</v>
      </c>
    </row>
    <row r="64" spans="1:7" x14ac:dyDescent="0.2">
      <c r="A64" s="15" t="s">
        <v>65</v>
      </c>
      <c r="B64" s="11">
        <v>485885748.63999999</v>
      </c>
      <c r="C64" s="11">
        <v>-394413592.29000002</v>
      </c>
      <c r="D64" s="11">
        <v>91472156.349999994</v>
      </c>
      <c r="E64" s="11">
        <v>0</v>
      </c>
      <c r="F64" s="11">
        <v>0</v>
      </c>
      <c r="G64" s="11">
        <f t="shared" si="13"/>
        <v>91472156.349999994</v>
      </c>
    </row>
    <row r="65" spans="1:7" x14ac:dyDescent="0.2">
      <c r="A65" s="7" t="s">
        <v>79</v>
      </c>
      <c r="B65" s="19">
        <f>SUM(B66:B68)</f>
        <v>0</v>
      </c>
      <c r="C65" s="19">
        <f t="shared" ref="C65:G65" si="14">SUM(C66:C68)</f>
        <v>0</v>
      </c>
      <c r="D65" s="19">
        <f t="shared" si="14"/>
        <v>0</v>
      </c>
      <c r="E65" s="19">
        <f t="shared" si="14"/>
        <v>0</v>
      </c>
      <c r="F65" s="19">
        <f t="shared" si="14"/>
        <v>0</v>
      </c>
      <c r="G65" s="19">
        <f t="shared" si="14"/>
        <v>0</v>
      </c>
    </row>
    <row r="66" spans="1:7" x14ac:dyDescent="0.2">
      <c r="A66" s="15" t="s">
        <v>66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f t="shared" ref="G66:G68" si="15">D66-E66</f>
        <v>0</v>
      </c>
    </row>
    <row r="67" spans="1:7" x14ac:dyDescent="0.2">
      <c r="A67" s="15" t="s">
        <v>67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f t="shared" si="15"/>
        <v>0</v>
      </c>
    </row>
    <row r="68" spans="1:7" x14ac:dyDescent="0.2">
      <c r="A68" s="15" t="s">
        <v>68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f t="shared" si="15"/>
        <v>0</v>
      </c>
    </row>
    <row r="69" spans="1:7" x14ac:dyDescent="0.2">
      <c r="A69" s="7" t="s">
        <v>69</v>
      </c>
      <c r="B69" s="19">
        <f>SUM(B70:B76)</f>
        <v>297959891</v>
      </c>
      <c r="C69" s="19">
        <f t="shared" ref="C69:G69" si="16">SUM(C70:C76)</f>
        <v>-4001744.93</v>
      </c>
      <c r="D69" s="19">
        <f t="shared" si="16"/>
        <v>293958146.06999999</v>
      </c>
      <c r="E69" s="19">
        <f t="shared" si="16"/>
        <v>55378118.280000001</v>
      </c>
      <c r="F69" s="19">
        <f t="shared" si="16"/>
        <v>55378118.280000001</v>
      </c>
      <c r="G69" s="19">
        <f t="shared" si="16"/>
        <v>238580027.78999999</v>
      </c>
    </row>
    <row r="70" spans="1:7" x14ac:dyDescent="0.2">
      <c r="A70" s="15" t="s">
        <v>70</v>
      </c>
      <c r="B70" s="11">
        <v>139621380.77000001</v>
      </c>
      <c r="C70" s="11">
        <v>-4001744.93</v>
      </c>
      <c r="D70" s="11">
        <v>135619635.84</v>
      </c>
      <c r="E70" s="11">
        <v>23358848.760000002</v>
      </c>
      <c r="F70" s="11">
        <v>23358848.760000002</v>
      </c>
      <c r="G70" s="11">
        <f t="shared" ref="G70:G76" si="17">D70-E70</f>
        <v>112260787.08</v>
      </c>
    </row>
    <row r="71" spans="1:7" x14ac:dyDescent="0.2">
      <c r="A71" s="15" t="s">
        <v>71</v>
      </c>
      <c r="B71" s="11">
        <v>156188510.22999999</v>
      </c>
      <c r="C71" s="11">
        <v>0</v>
      </c>
      <c r="D71" s="11">
        <v>156188510.22999999</v>
      </c>
      <c r="E71" s="11">
        <v>32019269.52</v>
      </c>
      <c r="F71" s="11">
        <v>32019269.52</v>
      </c>
      <c r="G71" s="11">
        <f t="shared" si="17"/>
        <v>124169240.70999999</v>
      </c>
    </row>
    <row r="72" spans="1:7" x14ac:dyDescent="0.2">
      <c r="A72" s="15" t="s">
        <v>72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f t="shared" si="17"/>
        <v>0</v>
      </c>
    </row>
    <row r="73" spans="1:7" x14ac:dyDescent="0.2">
      <c r="A73" s="15" t="s">
        <v>73</v>
      </c>
      <c r="B73" s="11">
        <v>150000</v>
      </c>
      <c r="C73" s="11">
        <v>0</v>
      </c>
      <c r="D73" s="11">
        <v>150000</v>
      </c>
      <c r="E73" s="11">
        <v>0</v>
      </c>
      <c r="F73" s="11">
        <v>0</v>
      </c>
      <c r="G73" s="11">
        <f t="shared" si="17"/>
        <v>150000</v>
      </c>
    </row>
    <row r="74" spans="1:7" x14ac:dyDescent="0.2">
      <c r="A74" s="15" t="s">
        <v>74</v>
      </c>
      <c r="B74" s="11">
        <v>2000000</v>
      </c>
      <c r="C74" s="11">
        <v>0</v>
      </c>
      <c r="D74" s="11">
        <v>2000000</v>
      </c>
      <c r="E74" s="11">
        <v>0</v>
      </c>
      <c r="F74" s="11">
        <v>0</v>
      </c>
      <c r="G74" s="11">
        <f t="shared" si="17"/>
        <v>2000000</v>
      </c>
    </row>
    <row r="75" spans="1:7" x14ac:dyDescent="0.2">
      <c r="A75" s="15" t="s">
        <v>75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f t="shared" si="17"/>
        <v>0</v>
      </c>
    </row>
    <row r="76" spans="1:7" x14ac:dyDescent="0.2">
      <c r="A76" s="16" t="s">
        <v>76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11">
        <f t="shared" si="17"/>
        <v>0</v>
      </c>
    </row>
    <row r="77" spans="1:7" x14ac:dyDescent="0.2">
      <c r="A77" s="17" t="s">
        <v>77</v>
      </c>
      <c r="B77" s="21">
        <f>B69+B65+B57+B53+B43+B33+B23+B13+B5</f>
        <v>8670169298.0400009</v>
      </c>
      <c r="C77" s="21">
        <f t="shared" ref="C77:G77" si="18">C69+C65+C57+C53+C43+C33+C23+C13+C5</f>
        <v>3287177532.7399988</v>
      </c>
      <c r="D77" s="21">
        <f t="shared" si="18"/>
        <v>11957346830.779999</v>
      </c>
      <c r="E77" s="21">
        <f t="shared" si="18"/>
        <v>1821258321.5899999</v>
      </c>
      <c r="F77" s="21">
        <f t="shared" si="18"/>
        <v>1592248368.4899998</v>
      </c>
      <c r="G77" s="22">
        <f t="shared" si="18"/>
        <v>10136088509.190001</v>
      </c>
    </row>
    <row r="91" spans="1:5" x14ac:dyDescent="0.2">
      <c r="A91" s="8" t="s">
        <v>85</v>
      </c>
      <c r="B91" s="9"/>
      <c r="C91" s="28" t="s">
        <v>83</v>
      </c>
      <c r="D91" s="28"/>
      <c r="E91" s="28"/>
    </row>
    <row r="92" spans="1:5" x14ac:dyDescent="0.2">
      <c r="A92" s="10" t="s">
        <v>86</v>
      </c>
      <c r="B92" s="9"/>
      <c r="C92" s="29" t="s">
        <v>84</v>
      </c>
      <c r="D92" s="29"/>
      <c r="E92" s="29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2024-04-22T20:21:27Z</cp:lastPrinted>
  <dcterms:created xsi:type="dcterms:W3CDTF">2014-02-10T03:37:14Z</dcterms:created>
  <dcterms:modified xsi:type="dcterms:W3CDTF">2024-05-02T17:05:08Z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